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hillesheim\Downloads\"/>
    </mc:Choice>
  </mc:AlternateContent>
  <bookViews>
    <workbookView xWindow="0" yWindow="0" windowWidth="20490" windowHeight="8340"/>
  </bookViews>
  <sheets>
    <sheet name="results" sheetId="1" r:id="rId1"/>
  </sheets>
  <definedNames>
    <definedName name="_xlnm._FilterDatabase" localSheetId="0" hidden="1">results!$A$2:$K$47</definedName>
  </definedNames>
  <calcPr calcId="152511"/>
</workbook>
</file>

<file path=xl/calcChain.xml><?xml version="1.0" encoding="utf-8"?>
<calcChain xmlns="http://schemas.openxmlformats.org/spreadsheetml/2006/main">
  <c r="M47" i="1" l="1"/>
  <c r="O21" i="1"/>
  <c r="O8" i="1"/>
  <c r="M26" i="1"/>
  <c r="N14" i="1"/>
  <c r="N8" i="1"/>
  <c r="M14" i="1"/>
  <c r="L14" i="1"/>
  <c r="N21" i="1"/>
  <c r="M8" i="1"/>
  <c r="M21" i="1"/>
  <c r="L47" i="1"/>
  <c r="L45" i="1"/>
  <c r="L39" i="1"/>
  <c r="L33" i="1"/>
  <c r="L26" i="1"/>
  <c r="L21" i="1"/>
  <c r="L8" i="1"/>
</calcChain>
</file>

<file path=xl/sharedStrings.xml><?xml version="1.0" encoding="utf-8"?>
<sst xmlns="http://schemas.openxmlformats.org/spreadsheetml/2006/main" count="283" uniqueCount="170">
  <si>
    <t>Id</t>
  </si>
  <si>
    <t>Start Date</t>
  </si>
  <si>
    <t>Submit Date</t>
  </si>
  <si>
    <t>Network ID</t>
  </si>
  <si>
    <t>Judge ID</t>
  </si>
  <si>
    <t>Beer ID</t>
  </si>
  <si>
    <t>Appearance</t>
  </si>
  <si>
    <t>Aroma</t>
  </si>
  <si>
    <t>Flavor</t>
  </si>
  <si>
    <t>Lager-y-ness</t>
  </si>
  <si>
    <t>Oktoberfest-y-ness</t>
  </si>
  <si>
    <t>19</t>
  </si>
  <si>
    <t>2014-09-25 00:49:58</t>
  </si>
  <si>
    <t>2014-09-25 00:55:03</t>
  </si>
  <si>
    <t>79e7aa5bce14603091f2a53d0c9ac2162aba688a</t>
  </si>
  <si>
    <t>Micah</t>
  </si>
  <si>
    <t>Mecklenborg - Oktoberfest</t>
  </si>
  <si>
    <t>20</t>
  </si>
  <si>
    <t>2014-09-25 00:50:01</t>
  </si>
  <si>
    <t>2014-09-25 00:55:18</t>
  </si>
  <si>
    <t>7c0fe96649a1bc2fd91c291e04f7a2e6f9cf38da</t>
  </si>
  <si>
    <t>meck</t>
  </si>
  <si>
    <t>21</t>
  </si>
  <si>
    <t>2014-09-25 00:51:48</t>
  </si>
  <si>
    <t>2014-09-25 00:54:19</t>
  </si>
  <si>
    <t>7f7a909de1b9df6094838be918dff1050bcd31f5</t>
  </si>
  <si>
    <t>Joe</t>
  </si>
  <si>
    <t>22</t>
  </si>
  <si>
    <t>2014-09-25 00:52:30</t>
  </si>
  <si>
    <t>2014-09-25 00:56:08</t>
  </si>
  <si>
    <t>54a11d24dc0d0d26a0b732339f1241d0f01bf891</t>
  </si>
  <si>
    <t>John</t>
  </si>
  <si>
    <t>23</t>
  </si>
  <si>
    <t>2014-09-25 00:52:50</t>
  </si>
  <si>
    <t>365f22e38566efe84eb315b7fa2bd25fdb4a38dc</t>
  </si>
  <si>
    <t xml:space="preserve">Daniel </t>
  </si>
  <si>
    <t>24</t>
  </si>
  <si>
    <t>2014-09-25 00:53:26</t>
  </si>
  <si>
    <t>2014-09-25 00:55:52</t>
  </si>
  <si>
    <t>97b0603665165b7a9a05adc693a8b4b56630caef</t>
  </si>
  <si>
    <t>Nick_Macht_Bier</t>
  </si>
  <si>
    <t>25</t>
  </si>
  <si>
    <t>2014-09-25 00:54:38</t>
  </si>
  <si>
    <t>2014-09-25 00:58:36</t>
  </si>
  <si>
    <t>Sweeney - Oktoberfest</t>
  </si>
  <si>
    <t>26</t>
  </si>
  <si>
    <t>2014-09-25 00:55:27</t>
  </si>
  <si>
    <t>2014-09-25 01:06:27</t>
  </si>
  <si>
    <t>27</t>
  </si>
  <si>
    <t>2014-09-25 00:56:25</t>
  </si>
  <si>
    <t>2014-09-25 01:02:31</t>
  </si>
  <si>
    <t>28</t>
  </si>
  <si>
    <t>2014-09-25 00:56:26</t>
  </si>
  <si>
    <t>2014-09-25 01:02:04</t>
  </si>
  <si>
    <t>29</t>
  </si>
  <si>
    <t>2014-09-25 00:56:43</t>
  </si>
  <si>
    <t>2014-09-25 01:00:47</t>
  </si>
  <si>
    <t>30</t>
  </si>
  <si>
    <t>2014-09-25 00:59:16</t>
  </si>
  <si>
    <t>2014-09-25 01:06:20</t>
  </si>
  <si>
    <t>Loose Women Lager</t>
  </si>
  <si>
    <t>31</t>
  </si>
  <si>
    <t>2014-09-25 01:00:53</t>
  </si>
  <si>
    <t>2014-09-25 01:02:33</t>
  </si>
  <si>
    <t>32</t>
  </si>
  <si>
    <t>2014-09-25 01:02:51</t>
  </si>
  <si>
    <t>33</t>
  </si>
  <si>
    <t>2014-09-25 01:03:19</t>
  </si>
  <si>
    <t>2014-09-25 01:06:42</t>
  </si>
  <si>
    <t>34</t>
  </si>
  <si>
    <t>2014-09-25 01:03:40</t>
  </si>
  <si>
    <t>2014-09-25 01:08:35</t>
  </si>
  <si>
    <t>35</t>
  </si>
  <si>
    <t>2014-09-25 01:04:37</t>
  </si>
  <si>
    <t>2014-09-25 01:07:51</t>
  </si>
  <si>
    <t>36</t>
  </si>
  <si>
    <t>2014-09-25 01:06:24</t>
  </si>
  <si>
    <t>2014-09-25 01:10:03</t>
  </si>
  <si>
    <t>Bernsteinwellen</t>
  </si>
  <si>
    <t>37</t>
  </si>
  <si>
    <t>2014-09-25 01:06:48</t>
  </si>
  <si>
    <t>2014-09-25 01:07:24</t>
  </si>
  <si>
    <t>Daniel</t>
  </si>
  <si>
    <t>38</t>
  </si>
  <si>
    <t>2014-09-25 01:06:54</t>
  </si>
  <si>
    <t>2014-09-25 01:11:23</t>
  </si>
  <si>
    <t>39</t>
  </si>
  <si>
    <t>2014-09-25 01:07:57</t>
  </si>
  <si>
    <t>2014-09-25 01:12:19</t>
  </si>
  <si>
    <t>40</t>
  </si>
  <si>
    <t>2014-09-25 01:08:11</t>
  </si>
  <si>
    <t>2014-09-25 01:10:28</t>
  </si>
  <si>
    <t>42</t>
  </si>
  <si>
    <t>2014-09-25 01:08:40</t>
  </si>
  <si>
    <t>2014-09-25 01:11:19</t>
  </si>
  <si>
    <t>43</t>
  </si>
  <si>
    <t>2014-09-25 01:10:06</t>
  </si>
  <si>
    <t>2014-09-25 01:18:20</t>
  </si>
  <si>
    <t>Jessienwiese Oktoberfest Version 1</t>
  </si>
  <si>
    <t>44</t>
  </si>
  <si>
    <t>2014-09-25 01:10:19</t>
  </si>
  <si>
    <t>2014-09-25 01:11:55</t>
  </si>
  <si>
    <t>45</t>
  </si>
  <si>
    <t>2014-09-25 01:11:36</t>
  </si>
  <si>
    <t>2014-09-25 01:19:11</t>
  </si>
  <si>
    <t>46</t>
  </si>
  <si>
    <t>2014-09-25 01:12:00</t>
  </si>
  <si>
    <t>2014-09-25 01:22:14</t>
  </si>
  <si>
    <t>47</t>
  </si>
  <si>
    <t>2014-09-25 01:13:04</t>
  </si>
  <si>
    <t>2014-09-25 01:18:10</t>
  </si>
  <si>
    <t>48</t>
  </si>
  <si>
    <t>2014-09-25 01:15:51</t>
  </si>
  <si>
    <t>2014-09-25 01:17:43</t>
  </si>
  <si>
    <t>49</t>
  </si>
  <si>
    <t>2014-09-25 01:17:51</t>
  </si>
  <si>
    <t>2014-09-25 01:21:10</t>
  </si>
  <si>
    <t>e4b3d6daa4de4d587dae1cc6eccc2464b228b8af</t>
  </si>
  <si>
    <t>Greg</t>
  </si>
  <si>
    <t>50</t>
  </si>
  <si>
    <t>2014-09-25 01:18:28</t>
  </si>
  <si>
    <t>2014-09-25 01:25:42</t>
  </si>
  <si>
    <t>Homebrewers Do it Longer Lager</t>
  </si>
  <si>
    <t>51</t>
  </si>
  <si>
    <t>2014-09-25 01:19:19</t>
  </si>
  <si>
    <t>2014-09-25 01:25:52</t>
  </si>
  <si>
    <t>52</t>
  </si>
  <si>
    <t>2014-09-25 01:19:23</t>
  </si>
  <si>
    <t>2014-09-25 01:21:20</t>
  </si>
  <si>
    <t>53</t>
  </si>
  <si>
    <t>2014-09-25 01:22:13</t>
  </si>
  <si>
    <t>2014-09-25 01:24:23</t>
  </si>
  <si>
    <t>54</t>
  </si>
  <si>
    <t>2014-09-25 01:22:27</t>
  </si>
  <si>
    <t>2014-09-25 01:27:34</t>
  </si>
  <si>
    <t>56</t>
  </si>
  <si>
    <t>2014-09-25 01:24:17</t>
  </si>
  <si>
    <t>2014-09-25 01:32:38</t>
  </si>
  <si>
    <t>58</t>
  </si>
  <si>
    <t>2014-09-25 01:24:43</t>
  </si>
  <si>
    <t>2014-09-25 01:26:07</t>
  </si>
  <si>
    <t>59</t>
  </si>
  <si>
    <t>2014-09-25 01:27:43</t>
  </si>
  <si>
    <t>2014-09-25 01:33:25</t>
  </si>
  <si>
    <t>Jessienwiese Oktoberfest Version 2</t>
  </si>
  <si>
    <t>60</t>
  </si>
  <si>
    <t>2014-09-25 01:29:01</t>
  </si>
  <si>
    <t>2014-09-25 01:31:37</t>
  </si>
  <si>
    <t>61</t>
  </si>
  <si>
    <t>2014-09-25 01:29:38</t>
  </si>
  <si>
    <t>2014-09-25 01:30:23</t>
  </si>
  <si>
    <t>Mycah</t>
  </si>
  <si>
    <t>62</t>
  </si>
  <si>
    <t>2014-09-25 01:31:02</t>
  </si>
  <si>
    <t>2014-09-25 01:31:38</t>
  </si>
  <si>
    <t>63</t>
  </si>
  <si>
    <t>2014-09-25 01:32:46</t>
  </si>
  <si>
    <t>2014-09-25 01:37:06</t>
  </si>
  <si>
    <t>64</t>
  </si>
  <si>
    <t>2014-09-25 01:35:44</t>
  </si>
  <si>
    <t>2014-09-25 01:42:26</t>
  </si>
  <si>
    <t>Volsteiner</t>
  </si>
  <si>
    <t>65</t>
  </si>
  <si>
    <t>2014-09-25 01:40:59</t>
  </si>
  <si>
    <t>2014-09-25 01:42:45</t>
  </si>
  <si>
    <t>67</t>
  </si>
  <si>
    <t>2014-09-25 01:44:19</t>
  </si>
  <si>
    <t>2014-09-25 01:45:44</t>
  </si>
  <si>
    <t>Total Points</t>
  </si>
  <si>
    <t># 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</si>
</sst>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" fontId="0" fillId="0" borderId="0" xfId="0" applyNumberFormat="1"/>
    <xf numFmtId="0" fontId="0" fillId="0" borderId="0" xfId="0" applyNumberFormat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7"/>
  <sheetViews>
    <sheetView tabSelected="1" workbookViewId="0"/>
  </sheetViews>
  <sheetFormatPr defaultRowHeight="15"/>
  <cols>
    <col min="6" max="6" width="33.28515625" bestFit="1" customWidth="1"/>
  </cols>
  <sheetData>
    <row r="2" spans="1: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4" t="s">
        <v>168</v>
      </c>
      <c r="M2" s="4" t="s">
        <v>169</v>
      </c>
    </row>
    <row r="3" spans="1:15">
      <c r="A3" t="s">
        <v>75</v>
      </c>
      <c r="B3" t="s">
        <v>76</v>
      </c>
      <c r="C3" t="s">
        <v>77</v>
      </c>
      <c r="D3" t="s">
        <v>25</v>
      </c>
      <c r="E3" t="s">
        <v>26</v>
      </c>
      <c r="F3" t="s">
        <v>78</v>
      </c>
      <c r="G3" s="3">
        <v>3</v>
      </c>
      <c r="H3" s="2">
        <v>5</v>
      </c>
      <c r="I3" s="2">
        <v>6</v>
      </c>
      <c r="J3" s="2">
        <v>3</v>
      </c>
      <c r="K3" s="2">
        <v>4</v>
      </c>
    </row>
    <row r="4" spans="1:15">
      <c r="A4" t="s">
        <v>83</v>
      </c>
      <c r="B4" t="s">
        <v>84</v>
      </c>
      <c r="C4" t="s">
        <v>85</v>
      </c>
      <c r="D4" t="s">
        <v>30</v>
      </c>
      <c r="E4" t="s">
        <v>31</v>
      </c>
      <c r="F4" t="s">
        <v>78</v>
      </c>
      <c r="G4" s="2">
        <v>2</v>
      </c>
      <c r="H4" s="2">
        <v>4</v>
      </c>
      <c r="I4" s="2">
        <v>5</v>
      </c>
      <c r="J4" s="2">
        <v>3</v>
      </c>
      <c r="K4" s="2">
        <v>3</v>
      </c>
    </row>
    <row r="5" spans="1:15">
      <c r="A5" t="s">
        <v>86</v>
      </c>
      <c r="B5" t="s">
        <v>87</v>
      </c>
      <c r="C5" t="s">
        <v>88</v>
      </c>
      <c r="D5" t="s">
        <v>34</v>
      </c>
      <c r="E5" t="s">
        <v>35</v>
      </c>
      <c r="F5" t="s">
        <v>78</v>
      </c>
      <c r="G5" s="2">
        <v>2</v>
      </c>
      <c r="H5" s="2">
        <v>4</v>
      </c>
      <c r="I5" s="2">
        <v>3</v>
      </c>
      <c r="J5" s="2">
        <v>1</v>
      </c>
      <c r="K5" s="2">
        <v>4</v>
      </c>
    </row>
    <row r="6" spans="1:15">
      <c r="A6" t="s">
        <v>89</v>
      </c>
      <c r="B6" t="s">
        <v>90</v>
      </c>
      <c r="C6" t="s">
        <v>91</v>
      </c>
      <c r="D6" t="s">
        <v>14</v>
      </c>
      <c r="E6" t="s">
        <v>15</v>
      </c>
      <c r="F6" t="s">
        <v>78</v>
      </c>
      <c r="G6" s="2">
        <v>3</v>
      </c>
      <c r="H6" s="2">
        <v>6</v>
      </c>
      <c r="I6" s="2">
        <v>6</v>
      </c>
      <c r="J6" s="2">
        <v>3</v>
      </c>
      <c r="K6" s="2">
        <v>4</v>
      </c>
    </row>
    <row r="7" spans="1:15">
      <c r="A7" t="s">
        <v>92</v>
      </c>
      <c r="B7" t="s">
        <v>93</v>
      </c>
      <c r="C7" t="s">
        <v>94</v>
      </c>
      <c r="D7" t="s">
        <v>20</v>
      </c>
      <c r="E7" t="s">
        <v>21</v>
      </c>
      <c r="F7" t="s">
        <v>78</v>
      </c>
      <c r="G7" s="2">
        <v>3</v>
      </c>
      <c r="H7" s="2">
        <v>5</v>
      </c>
      <c r="I7" s="2">
        <v>5</v>
      </c>
      <c r="J7" s="2">
        <v>2</v>
      </c>
      <c r="K7" s="2">
        <v>3</v>
      </c>
    </row>
    <row r="8" spans="1:15">
      <c r="A8" t="s">
        <v>99</v>
      </c>
      <c r="B8" t="s">
        <v>100</v>
      </c>
      <c r="C8" t="s">
        <v>101</v>
      </c>
      <c r="D8" t="s">
        <v>39</v>
      </c>
      <c r="E8" t="s">
        <v>40</v>
      </c>
      <c r="F8" t="s">
        <v>78</v>
      </c>
      <c r="G8" s="2">
        <v>3</v>
      </c>
      <c r="H8" s="2">
        <v>5</v>
      </c>
      <c r="I8" s="2">
        <v>6</v>
      </c>
      <c r="J8" s="2">
        <v>3</v>
      </c>
      <c r="K8" s="2">
        <v>4</v>
      </c>
      <c r="L8">
        <f>SUM(G3:K8)</f>
        <v>113</v>
      </c>
      <c r="M8">
        <f>COUNTA(F3:F8)</f>
        <v>6</v>
      </c>
      <c r="N8">
        <f>L8/M8</f>
        <v>18.833333333333332</v>
      </c>
      <c r="O8" s="2">
        <f>SUM(K3:K8)</f>
        <v>22</v>
      </c>
    </row>
    <row r="9" spans="1:15">
      <c r="A9" t="s">
        <v>119</v>
      </c>
      <c r="B9" t="s">
        <v>120</v>
      </c>
      <c r="C9" t="s">
        <v>121</v>
      </c>
      <c r="D9" t="s">
        <v>25</v>
      </c>
      <c r="E9" t="s">
        <v>26</v>
      </c>
      <c r="F9" t="s">
        <v>122</v>
      </c>
      <c r="G9" s="2">
        <v>3</v>
      </c>
      <c r="H9" s="2">
        <v>5</v>
      </c>
      <c r="I9" s="2">
        <v>4</v>
      </c>
      <c r="J9" s="2">
        <v>2</v>
      </c>
      <c r="K9" s="2">
        <v>3</v>
      </c>
    </row>
    <row r="10" spans="1:15">
      <c r="A10" t="s">
        <v>123</v>
      </c>
      <c r="B10" t="s">
        <v>124</v>
      </c>
      <c r="C10" t="s">
        <v>125</v>
      </c>
      <c r="D10" t="s">
        <v>30</v>
      </c>
      <c r="E10" t="s">
        <v>31</v>
      </c>
      <c r="F10" t="s">
        <v>122</v>
      </c>
      <c r="G10" s="2">
        <v>3</v>
      </c>
      <c r="H10" s="2">
        <v>2</v>
      </c>
      <c r="I10" s="2">
        <v>2</v>
      </c>
      <c r="J10" s="2">
        <v>1</v>
      </c>
      <c r="K10" s="2">
        <v>2</v>
      </c>
    </row>
    <row r="11" spans="1:15">
      <c r="A11" t="s">
        <v>132</v>
      </c>
      <c r="B11" t="s">
        <v>133</v>
      </c>
      <c r="C11" t="s">
        <v>134</v>
      </c>
      <c r="D11" t="s">
        <v>39</v>
      </c>
      <c r="E11" t="s">
        <v>40</v>
      </c>
      <c r="F11" t="s">
        <v>122</v>
      </c>
      <c r="G11" s="2">
        <v>2</v>
      </c>
      <c r="H11" s="2">
        <v>4</v>
      </c>
      <c r="I11" s="2">
        <v>4</v>
      </c>
      <c r="J11" s="2">
        <v>2</v>
      </c>
      <c r="K11" s="2">
        <v>2</v>
      </c>
    </row>
    <row r="12" spans="1:15">
      <c r="A12" t="s">
        <v>135</v>
      </c>
      <c r="B12" t="s">
        <v>136</v>
      </c>
      <c r="C12" t="s">
        <v>137</v>
      </c>
      <c r="D12" t="s">
        <v>20</v>
      </c>
      <c r="E12" t="s">
        <v>21</v>
      </c>
      <c r="F12" t="s">
        <v>122</v>
      </c>
      <c r="G12" s="2">
        <v>2</v>
      </c>
      <c r="H12" s="2">
        <v>5</v>
      </c>
      <c r="I12" s="2">
        <v>4</v>
      </c>
      <c r="J12" s="2">
        <v>2</v>
      </c>
      <c r="K12" s="2">
        <v>2</v>
      </c>
    </row>
    <row r="13" spans="1:15">
      <c r="A13" t="s">
        <v>138</v>
      </c>
      <c r="B13" t="s">
        <v>139</v>
      </c>
      <c r="C13" t="s">
        <v>140</v>
      </c>
      <c r="D13" t="s">
        <v>14</v>
      </c>
      <c r="E13" t="s">
        <v>15</v>
      </c>
      <c r="F13" t="s">
        <v>122</v>
      </c>
      <c r="G13" s="2">
        <v>3</v>
      </c>
      <c r="H13" s="2">
        <v>6</v>
      </c>
      <c r="I13" s="2">
        <v>5</v>
      </c>
      <c r="J13" s="2">
        <v>3</v>
      </c>
      <c r="K13" s="2">
        <v>3</v>
      </c>
    </row>
    <row r="14" spans="1:15">
      <c r="A14" t="s">
        <v>162</v>
      </c>
      <c r="B14" t="s">
        <v>163</v>
      </c>
      <c r="C14" t="s">
        <v>164</v>
      </c>
      <c r="D14" t="s">
        <v>117</v>
      </c>
      <c r="E14" t="s">
        <v>118</v>
      </c>
      <c r="F14" t="s">
        <v>122</v>
      </c>
      <c r="G14" s="2">
        <v>3</v>
      </c>
      <c r="H14" s="2">
        <v>5</v>
      </c>
      <c r="I14" s="2">
        <v>4</v>
      </c>
      <c r="J14" s="2">
        <v>2</v>
      </c>
      <c r="K14" s="2">
        <v>3</v>
      </c>
      <c r="L14" s="2">
        <f>SUM(G9:K14)</f>
        <v>93</v>
      </c>
      <c r="M14">
        <f>COUNTA(F9:F14)</f>
        <v>6</v>
      </c>
      <c r="N14">
        <f>L14/M14</f>
        <v>15.5</v>
      </c>
    </row>
    <row r="15" spans="1:15">
      <c r="A15" t="s">
        <v>95</v>
      </c>
      <c r="B15" t="s">
        <v>96</v>
      </c>
      <c r="C15" t="s">
        <v>97</v>
      </c>
      <c r="D15" t="s">
        <v>25</v>
      </c>
      <c r="E15" t="s">
        <v>26</v>
      </c>
      <c r="F15" t="s">
        <v>98</v>
      </c>
      <c r="G15" s="2">
        <v>3</v>
      </c>
      <c r="H15" s="2">
        <v>4</v>
      </c>
      <c r="I15" s="2">
        <v>3</v>
      </c>
      <c r="J15" s="2">
        <v>2</v>
      </c>
      <c r="K15" s="2">
        <v>2</v>
      </c>
    </row>
    <row r="16" spans="1:15">
      <c r="A16" t="s">
        <v>102</v>
      </c>
      <c r="B16" t="s">
        <v>103</v>
      </c>
      <c r="C16" t="s">
        <v>104</v>
      </c>
      <c r="D16" t="s">
        <v>30</v>
      </c>
      <c r="E16" t="s">
        <v>31</v>
      </c>
      <c r="F16" t="s">
        <v>98</v>
      </c>
      <c r="G16" s="2">
        <v>3</v>
      </c>
      <c r="H16" s="2">
        <v>3</v>
      </c>
      <c r="I16" s="2">
        <v>3</v>
      </c>
      <c r="J16" s="2">
        <v>2</v>
      </c>
      <c r="K16" s="2">
        <v>1</v>
      </c>
    </row>
    <row r="17" spans="1:15">
      <c r="A17" t="s">
        <v>105</v>
      </c>
      <c r="B17" t="s">
        <v>106</v>
      </c>
      <c r="C17" t="s">
        <v>107</v>
      </c>
      <c r="D17" t="s">
        <v>39</v>
      </c>
      <c r="E17" t="s">
        <v>40</v>
      </c>
      <c r="F17" t="s">
        <v>98</v>
      </c>
      <c r="G17" s="2">
        <v>3</v>
      </c>
      <c r="H17" s="2">
        <v>6</v>
      </c>
      <c r="I17" s="2">
        <v>5</v>
      </c>
      <c r="J17" s="2">
        <v>3</v>
      </c>
      <c r="K17" s="2">
        <v>2</v>
      </c>
    </row>
    <row r="18" spans="1:15">
      <c r="A18" t="s">
        <v>108</v>
      </c>
      <c r="B18" t="s">
        <v>109</v>
      </c>
      <c r="C18" t="s">
        <v>110</v>
      </c>
      <c r="D18" t="s">
        <v>20</v>
      </c>
      <c r="E18" t="s">
        <v>21</v>
      </c>
      <c r="F18" t="s">
        <v>98</v>
      </c>
      <c r="G18" s="2">
        <v>3</v>
      </c>
      <c r="H18" s="2">
        <v>5</v>
      </c>
      <c r="I18" s="2">
        <v>5</v>
      </c>
      <c r="J18" s="2">
        <v>3</v>
      </c>
      <c r="K18" s="2">
        <v>1</v>
      </c>
    </row>
    <row r="19" spans="1:15">
      <c r="A19" t="s">
        <v>111</v>
      </c>
      <c r="B19" t="s">
        <v>112</v>
      </c>
      <c r="C19" t="s">
        <v>113</v>
      </c>
      <c r="D19" t="s">
        <v>14</v>
      </c>
      <c r="E19" t="s">
        <v>15</v>
      </c>
      <c r="F19" t="s">
        <v>98</v>
      </c>
      <c r="G19" s="2">
        <v>3</v>
      </c>
      <c r="H19" s="2">
        <v>4</v>
      </c>
      <c r="I19" s="2">
        <v>5</v>
      </c>
      <c r="J19" s="2">
        <v>3</v>
      </c>
      <c r="K19" s="2">
        <v>2</v>
      </c>
    </row>
    <row r="20" spans="1:15">
      <c r="A20" t="s">
        <v>114</v>
      </c>
      <c r="B20" t="s">
        <v>115</v>
      </c>
      <c r="C20" t="s">
        <v>116</v>
      </c>
      <c r="D20" t="s">
        <v>117</v>
      </c>
      <c r="E20" t="s">
        <v>118</v>
      </c>
      <c r="F20" t="s">
        <v>98</v>
      </c>
      <c r="G20" s="2">
        <v>3</v>
      </c>
      <c r="H20" s="2">
        <v>5</v>
      </c>
      <c r="I20" s="2">
        <v>6</v>
      </c>
      <c r="J20" s="2">
        <v>3</v>
      </c>
      <c r="K20" s="2">
        <v>3</v>
      </c>
    </row>
    <row r="21" spans="1:15">
      <c r="A21" t="s">
        <v>126</v>
      </c>
      <c r="B21" t="s">
        <v>127</v>
      </c>
      <c r="C21" t="s">
        <v>128</v>
      </c>
      <c r="D21" t="s">
        <v>34</v>
      </c>
      <c r="E21" t="s">
        <v>35</v>
      </c>
      <c r="F21" t="s">
        <v>98</v>
      </c>
      <c r="G21" s="2">
        <v>2</v>
      </c>
      <c r="H21" s="2">
        <v>5</v>
      </c>
      <c r="I21" s="2">
        <v>3</v>
      </c>
      <c r="J21" s="2">
        <v>2</v>
      </c>
      <c r="K21" s="2">
        <v>2</v>
      </c>
      <c r="L21" s="2">
        <f>SUM(G15:K21)</f>
        <v>113</v>
      </c>
      <c r="M21">
        <f>COUNTA(F15:F21)</f>
        <v>7</v>
      </c>
      <c r="N21">
        <f>L21/M21</f>
        <v>16.142857142857142</v>
      </c>
      <c r="O21" s="2">
        <f>SUM(K15:K21)</f>
        <v>13</v>
      </c>
    </row>
    <row r="22" spans="1:15">
      <c r="A22" t="s">
        <v>141</v>
      </c>
      <c r="B22" t="s">
        <v>142</v>
      </c>
      <c r="C22" t="s">
        <v>143</v>
      </c>
      <c r="D22" t="s">
        <v>39</v>
      </c>
      <c r="E22" t="s">
        <v>40</v>
      </c>
      <c r="F22" t="s">
        <v>144</v>
      </c>
      <c r="G22" s="2">
        <v>3</v>
      </c>
      <c r="H22" s="2">
        <v>6</v>
      </c>
      <c r="I22" s="2">
        <v>6</v>
      </c>
      <c r="J22" s="2">
        <v>3</v>
      </c>
      <c r="K22" s="2">
        <v>5</v>
      </c>
    </row>
    <row r="23" spans="1:15">
      <c r="A23" t="s">
        <v>145</v>
      </c>
      <c r="B23" t="s">
        <v>146</v>
      </c>
      <c r="C23" t="s">
        <v>147</v>
      </c>
      <c r="D23" t="s">
        <v>30</v>
      </c>
      <c r="E23" t="s">
        <v>31</v>
      </c>
      <c r="F23" t="s">
        <v>144</v>
      </c>
      <c r="G23" s="2">
        <v>3</v>
      </c>
      <c r="H23" s="2">
        <v>3</v>
      </c>
      <c r="I23" s="2">
        <v>3</v>
      </c>
      <c r="J23" s="2">
        <v>2</v>
      </c>
      <c r="K23" s="2">
        <v>2</v>
      </c>
    </row>
    <row r="24" spans="1:15">
      <c r="A24" t="s">
        <v>148</v>
      </c>
      <c r="B24" t="s">
        <v>149</v>
      </c>
      <c r="C24" t="s">
        <v>150</v>
      </c>
      <c r="D24" t="s">
        <v>14</v>
      </c>
      <c r="E24" t="s">
        <v>151</v>
      </c>
      <c r="F24" t="s">
        <v>144</v>
      </c>
      <c r="G24" s="2">
        <v>3</v>
      </c>
      <c r="H24" s="2">
        <v>6</v>
      </c>
      <c r="I24" s="2">
        <v>6</v>
      </c>
      <c r="J24" s="2">
        <v>3</v>
      </c>
      <c r="K24" s="2">
        <v>4</v>
      </c>
    </row>
    <row r="25" spans="1:15">
      <c r="A25" t="s">
        <v>152</v>
      </c>
      <c r="B25" t="s">
        <v>153</v>
      </c>
      <c r="C25" t="s">
        <v>154</v>
      </c>
      <c r="D25" t="s">
        <v>34</v>
      </c>
      <c r="E25" t="s">
        <v>35</v>
      </c>
      <c r="F25" t="s">
        <v>144</v>
      </c>
      <c r="G25" s="2">
        <v>3</v>
      </c>
      <c r="H25" s="2">
        <v>6</v>
      </c>
      <c r="I25" s="2">
        <v>7</v>
      </c>
      <c r="J25" s="2">
        <v>3</v>
      </c>
      <c r="K25" s="2">
        <v>3</v>
      </c>
    </row>
    <row r="26" spans="1:15">
      <c r="A26" t="s">
        <v>155</v>
      </c>
      <c r="B26" t="s">
        <v>156</v>
      </c>
      <c r="C26" t="s">
        <v>157</v>
      </c>
      <c r="D26" t="s">
        <v>20</v>
      </c>
      <c r="E26" t="s">
        <v>21</v>
      </c>
      <c r="F26" t="s">
        <v>144</v>
      </c>
      <c r="G26" s="2">
        <v>3</v>
      </c>
      <c r="H26" s="2">
        <v>5</v>
      </c>
      <c r="I26" s="2">
        <v>5</v>
      </c>
      <c r="J26" s="2">
        <v>2</v>
      </c>
      <c r="K26" s="2">
        <v>3</v>
      </c>
      <c r="L26" s="2">
        <f>SUM(G22:K26)</f>
        <v>98</v>
      </c>
      <c r="M26">
        <f>COUNTA(F22:F26)</f>
        <v>5</v>
      </c>
    </row>
    <row r="27" spans="1:15">
      <c r="A27" t="s">
        <v>57</v>
      </c>
      <c r="B27" t="s">
        <v>58</v>
      </c>
      <c r="C27" t="s">
        <v>59</v>
      </c>
      <c r="D27" t="s">
        <v>25</v>
      </c>
      <c r="E27" t="s">
        <v>26</v>
      </c>
      <c r="F27" t="s">
        <v>60</v>
      </c>
      <c r="G27" s="2">
        <v>2</v>
      </c>
      <c r="H27" s="2">
        <v>6</v>
      </c>
      <c r="I27" s="2">
        <v>4</v>
      </c>
      <c r="J27" s="2">
        <v>2</v>
      </c>
      <c r="K27" s="2">
        <v>3</v>
      </c>
    </row>
    <row r="28" spans="1:15">
      <c r="A28" t="s">
        <v>64</v>
      </c>
      <c r="B28" t="s">
        <v>65</v>
      </c>
      <c r="C28" t="s">
        <v>59</v>
      </c>
      <c r="D28" t="s">
        <v>14</v>
      </c>
      <c r="E28" t="s">
        <v>15</v>
      </c>
      <c r="F28" t="s">
        <v>60</v>
      </c>
      <c r="G28" s="2">
        <v>2</v>
      </c>
      <c r="H28" s="2">
        <v>7</v>
      </c>
      <c r="I28" s="2">
        <v>5</v>
      </c>
      <c r="J28" s="2">
        <v>2</v>
      </c>
      <c r="K28" s="2">
        <v>3</v>
      </c>
    </row>
    <row r="29" spans="1:15">
      <c r="A29" t="s">
        <v>66</v>
      </c>
      <c r="B29" t="s">
        <v>67</v>
      </c>
      <c r="C29" t="s">
        <v>68</v>
      </c>
      <c r="D29" t="s">
        <v>30</v>
      </c>
      <c r="E29" t="s">
        <v>31</v>
      </c>
      <c r="F29" t="s">
        <v>60</v>
      </c>
      <c r="G29" s="2">
        <v>1</v>
      </c>
      <c r="H29" s="2">
        <v>6</v>
      </c>
      <c r="I29" s="2">
        <v>2</v>
      </c>
      <c r="J29" s="2">
        <v>1</v>
      </c>
      <c r="K29" s="2">
        <v>1</v>
      </c>
    </row>
    <row r="30" spans="1:15">
      <c r="A30" t="s">
        <v>69</v>
      </c>
      <c r="B30" t="s">
        <v>70</v>
      </c>
      <c r="C30" t="s">
        <v>71</v>
      </c>
      <c r="D30" t="s">
        <v>39</v>
      </c>
      <c r="E30" t="s">
        <v>40</v>
      </c>
      <c r="F30" t="s">
        <v>60</v>
      </c>
      <c r="G30" s="2">
        <v>2</v>
      </c>
      <c r="H30" s="2">
        <v>5</v>
      </c>
      <c r="I30" s="2">
        <v>5</v>
      </c>
      <c r="J30" s="2">
        <v>2</v>
      </c>
      <c r="K30" s="2">
        <v>4</v>
      </c>
    </row>
    <row r="31" spans="1:15">
      <c r="A31" t="s">
        <v>72</v>
      </c>
      <c r="B31" t="s">
        <v>73</v>
      </c>
      <c r="C31" t="s">
        <v>74</v>
      </c>
      <c r="D31" t="s">
        <v>20</v>
      </c>
      <c r="E31" t="s">
        <v>21</v>
      </c>
      <c r="F31" t="s">
        <v>60</v>
      </c>
      <c r="G31" s="2">
        <v>2</v>
      </c>
      <c r="H31" s="2">
        <v>6</v>
      </c>
      <c r="I31" s="2">
        <v>5</v>
      </c>
      <c r="J31" s="2">
        <v>2</v>
      </c>
      <c r="K31" s="2">
        <v>3</v>
      </c>
    </row>
    <row r="32" spans="1:15">
      <c r="A32" t="s">
        <v>79</v>
      </c>
      <c r="B32" t="s">
        <v>80</v>
      </c>
      <c r="C32" t="s">
        <v>81</v>
      </c>
      <c r="D32" t="s">
        <v>34</v>
      </c>
      <c r="E32" t="s">
        <v>82</v>
      </c>
      <c r="F32" t="s">
        <v>60</v>
      </c>
      <c r="G32" s="2">
        <v>2</v>
      </c>
      <c r="H32" s="2">
        <v>3</v>
      </c>
      <c r="I32" s="2">
        <v>2</v>
      </c>
      <c r="J32" s="2">
        <v>2</v>
      </c>
      <c r="K32" s="2">
        <v>1</v>
      </c>
    </row>
    <row r="33" spans="1:13">
      <c r="A33" t="s">
        <v>129</v>
      </c>
      <c r="B33" t="s">
        <v>130</v>
      </c>
      <c r="C33" t="s">
        <v>131</v>
      </c>
      <c r="D33" t="s">
        <v>117</v>
      </c>
      <c r="E33" t="s">
        <v>118</v>
      </c>
      <c r="F33" t="s">
        <v>60</v>
      </c>
      <c r="G33" s="2">
        <v>2</v>
      </c>
      <c r="H33" s="2">
        <v>4</v>
      </c>
      <c r="I33" s="2">
        <v>4</v>
      </c>
      <c r="J33" s="2">
        <v>2</v>
      </c>
      <c r="K33" s="2">
        <v>3</v>
      </c>
      <c r="L33" s="2">
        <f>SUM(G27:K33)</f>
        <v>108</v>
      </c>
    </row>
    <row r="34" spans="1:13">
      <c r="A34" t="s">
        <v>11</v>
      </c>
      <c r="B34" t="s">
        <v>12</v>
      </c>
      <c r="C34" t="s">
        <v>13</v>
      </c>
      <c r="D34" t="s">
        <v>14</v>
      </c>
      <c r="E34" t="s">
        <v>15</v>
      </c>
      <c r="F34" t="s">
        <v>16</v>
      </c>
      <c r="G34" s="2">
        <v>3</v>
      </c>
      <c r="H34" s="2">
        <v>4</v>
      </c>
      <c r="I34" s="2">
        <v>4</v>
      </c>
      <c r="J34" s="2">
        <v>2</v>
      </c>
      <c r="K34" s="2">
        <v>4</v>
      </c>
    </row>
    <row r="35" spans="1:13">
      <c r="A35" t="s">
        <v>17</v>
      </c>
      <c r="B35" t="s">
        <v>18</v>
      </c>
      <c r="C35" t="s">
        <v>19</v>
      </c>
      <c r="D35" t="s">
        <v>20</v>
      </c>
      <c r="E35" t="s">
        <v>21</v>
      </c>
      <c r="F35" t="s">
        <v>16</v>
      </c>
      <c r="G35" s="2">
        <v>3</v>
      </c>
      <c r="H35" s="2">
        <v>5</v>
      </c>
      <c r="I35" s="2">
        <v>6</v>
      </c>
      <c r="J35" s="2">
        <v>3</v>
      </c>
      <c r="K35" s="2">
        <v>4</v>
      </c>
    </row>
    <row r="36" spans="1:13">
      <c r="A36" t="s">
        <v>22</v>
      </c>
      <c r="B36" t="s">
        <v>23</v>
      </c>
      <c r="C36" t="s">
        <v>24</v>
      </c>
      <c r="D36" t="s">
        <v>25</v>
      </c>
      <c r="E36" t="s">
        <v>26</v>
      </c>
      <c r="F36" t="s">
        <v>16</v>
      </c>
      <c r="G36" s="2">
        <v>3</v>
      </c>
      <c r="H36" s="2">
        <v>4</v>
      </c>
      <c r="I36" s="2">
        <v>4</v>
      </c>
      <c r="J36" s="2">
        <v>2</v>
      </c>
      <c r="K36" s="2">
        <v>3</v>
      </c>
    </row>
    <row r="37" spans="1:13">
      <c r="A37" t="s">
        <v>27</v>
      </c>
      <c r="B37" t="s">
        <v>28</v>
      </c>
      <c r="C37" t="s">
        <v>29</v>
      </c>
      <c r="D37" t="s">
        <v>30</v>
      </c>
      <c r="E37" t="s">
        <v>31</v>
      </c>
      <c r="F37" t="s">
        <v>16</v>
      </c>
      <c r="G37" s="2">
        <v>2</v>
      </c>
      <c r="H37" s="2">
        <v>4</v>
      </c>
      <c r="I37" s="2">
        <v>3</v>
      </c>
      <c r="J37" s="2">
        <v>1</v>
      </c>
      <c r="K37" s="2">
        <v>2</v>
      </c>
    </row>
    <row r="38" spans="1:13">
      <c r="A38" t="s">
        <v>32</v>
      </c>
      <c r="B38" t="s">
        <v>33</v>
      </c>
      <c r="C38" t="s">
        <v>19</v>
      </c>
      <c r="D38" t="s">
        <v>34</v>
      </c>
      <c r="E38" t="s">
        <v>35</v>
      </c>
      <c r="F38" t="s">
        <v>16</v>
      </c>
      <c r="G38" s="2">
        <v>1</v>
      </c>
      <c r="H38" s="2">
        <v>3</v>
      </c>
      <c r="I38" s="2">
        <v>5</v>
      </c>
      <c r="J38" s="2">
        <v>3</v>
      </c>
      <c r="K38" s="2">
        <v>2</v>
      </c>
    </row>
    <row r="39" spans="1:13">
      <c r="A39" t="s">
        <v>36</v>
      </c>
      <c r="B39" t="s">
        <v>37</v>
      </c>
      <c r="C39" t="s">
        <v>38</v>
      </c>
      <c r="D39" t="s">
        <v>39</v>
      </c>
      <c r="E39" t="s">
        <v>40</v>
      </c>
      <c r="F39" t="s">
        <v>16</v>
      </c>
      <c r="G39" s="2">
        <v>3</v>
      </c>
      <c r="H39" s="2">
        <v>4</v>
      </c>
      <c r="I39" s="2">
        <v>5</v>
      </c>
      <c r="J39" s="2">
        <v>2</v>
      </c>
      <c r="K39" s="2">
        <v>4</v>
      </c>
      <c r="L39" s="2">
        <f>SUM(G34:K39)</f>
        <v>98</v>
      </c>
    </row>
    <row r="40" spans="1:13">
      <c r="A40" t="s">
        <v>41</v>
      </c>
      <c r="B40" t="s">
        <v>42</v>
      </c>
      <c r="C40" t="s">
        <v>43</v>
      </c>
      <c r="D40" t="s">
        <v>25</v>
      </c>
      <c r="E40" t="s">
        <v>26</v>
      </c>
      <c r="F40" t="s">
        <v>44</v>
      </c>
      <c r="G40" s="2">
        <v>2</v>
      </c>
      <c r="H40" s="2">
        <v>4</v>
      </c>
      <c r="I40" s="2">
        <v>3</v>
      </c>
      <c r="J40" s="2">
        <v>2</v>
      </c>
      <c r="K40" s="2">
        <v>2</v>
      </c>
    </row>
    <row r="41" spans="1:13">
      <c r="A41" t="s">
        <v>45</v>
      </c>
      <c r="B41" t="s">
        <v>46</v>
      </c>
      <c r="C41" t="s">
        <v>47</v>
      </c>
      <c r="D41" t="s">
        <v>34</v>
      </c>
      <c r="E41" t="s">
        <v>35</v>
      </c>
      <c r="F41" t="s">
        <v>44</v>
      </c>
      <c r="G41" s="2">
        <v>3</v>
      </c>
      <c r="H41" s="2">
        <v>3</v>
      </c>
      <c r="I41" s="2">
        <v>5</v>
      </c>
      <c r="J41" s="2">
        <v>3</v>
      </c>
      <c r="K41" s="2">
        <v>2</v>
      </c>
    </row>
    <row r="42" spans="1:13">
      <c r="A42" t="s">
        <v>48</v>
      </c>
      <c r="B42" t="s">
        <v>49</v>
      </c>
      <c r="C42" t="s">
        <v>50</v>
      </c>
      <c r="D42" t="s">
        <v>39</v>
      </c>
      <c r="E42" t="s">
        <v>40</v>
      </c>
      <c r="F42" t="s">
        <v>44</v>
      </c>
      <c r="G42" s="2">
        <v>3</v>
      </c>
      <c r="H42" s="2">
        <v>4</v>
      </c>
      <c r="I42" s="2">
        <v>4</v>
      </c>
      <c r="J42" s="2">
        <v>2</v>
      </c>
      <c r="K42" s="2">
        <v>4</v>
      </c>
    </row>
    <row r="43" spans="1:13">
      <c r="A43" t="s">
        <v>51</v>
      </c>
      <c r="B43" t="s">
        <v>52</v>
      </c>
      <c r="C43" t="s">
        <v>53</v>
      </c>
      <c r="D43" t="s">
        <v>30</v>
      </c>
      <c r="E43" t="s">
        <v>31</v>
      </c>
      <c r="F43" t="s">
        <v>44</v>
      </c>
      <c r="G43" s="2">
        <v>2</v>
      </c>
      <c r="H43" s="2">
        <v>3</v>
      </c>
      <c r="I43" s="2">
        <v>4</v>
      </c>
      <c r="J43" s="2">
        <v>3</v>
      </c>
      <c r="K43" s="2">
        <v>3</v>
      </c>
    </row>
    <row r="44" spans="1:13">
      <c r="A44" t="s">
        <v>54</v>
      </c>
      <c r="B44" t="s">
        <v>55</v>
      </c>
      <c r="C44" t="s">
        <v>56</v>
      </c>
      <c r="D44" t="s">
        <v>20</v>
      </c>
      <c r="E44" t="s">
        <v>21</v>
      </c>
      <c r="F44" t="s">
        <v>44</v>
      </c>
      <c r="G44" s="2">
        <v>2</v>
      </c>
      <c r="H44" s="2">
        <v>5</v>
      </c>
      <c r="I44" s="2">
        <v>4</v>
      </c>
      <c r="J44" s="2">
        <v>2</v>
      </c>
      <c r="K44" s="2">
        <v>3</v>
      </c>
    </row>
    <row r="45" spans="1:13">
      <c r="A45" t="s">
        <v>61</v>
      </c>
      <c r="B45" t="s">
        <v>62</v>
      </c>
      <c r="C45" t="s">
        <v>63</v>
      </c>
      <c r="D45" t="s">
        <v>14</v>
      </c>
      <c r="E45" t="s">
        <v>15</v>
      </c>
      <c r="F45" t="s">
        <v>44</v>
      </c>
      <c r="G45" s="2">
        <v>3</v>
      </c>
      <c r="H45" s="2">
        <v>3</v>
      </c>
      <c r="I45" s="2">
        <v>5</v>
      </c>
      <c r="J45" s="2">
        <v>3</v>
      </c>
      <c r="K45" s="2">
        <v>4</v>
      </c>
      <c r="L45" s="2">
        <f>SUM(G40:K45)</f>
        <v>95</v>
      </c>
    </row>
    <row r="46" spans="1:13">
      <c r="A46" t="s">
        <v>158</v>
      </c>
      <c r="B46" t="s">
        <v>159</v>
      </c>
      <c r="C46" t="s">
        <v>160</v>
      </c>
      <c r="D46" t="s">
        <v>30</v>
      </c>
      <c r="E46" t="s">
        <v>31</v>
      </c>
      <c r="F46" t="s">
        <v>161</v>
      </c>
      <c r="G46" s="2">
        <v>3</v>
      </c>
      <c r="H46" s="2">
        <v>6</v>
      </c>
      <c r="I46" s="2">
        <v>5</v>
      </c>
      <c r="J46" s="2">
        <v>3</v>
      </c>
      <c r="K46" s="2">
        <v>1</v>
      </c>
    </row>
    <row r="47" spans="1:13">
      <c r="A47" t="s">
        <v>165</v>
      </c>
      <c r="B47" t="s">
        <v>166</v>
      </c>
      <c r="C47" t="s">
        <v>167</v>
      </c>
      <c r="D47" t="s">
        <v>117</v>
      </c>
      <c r="E47" t="s">
        <v>118</v>
      </c>
      <c r="F47" t="s">
        <v>161</v>
      </c>
      <c r="G47" s="2">
        <v>3</v>
      </c>
      <c r="H47" s="2">
        <v>5</v>
      </c>
      <c r="I47" s="2">
        <v>6</v>
      </c>
      <c r="J47" s="2">
        <v>3</v>
      </c>
      <c r="K47" s="2">
        <v>2</v>
      </c>
      <c r="L47" s="2">
        <f>SUM(G46:K47)</f>
        <v>37</v>
      </c>
      <c r="M47">
        <f>L47/2</f>
        <v>18.5</v>
      </c>
    </row>
  </sheetData>
  <autoFilter ref="A2:K47">
    <sortState ref="A3:K47">
      <sortCondition ref="F2:F4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Hillesheim</cp:lastModifiedBy>
  <dcterms:modified xsi:type="dcterms:W3CDTF">2014-09-25T18:16:26Z</dcterms:modified>
</cp:coreProperties>
</file>